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6\I trim\Cuadros Excel\"/>
    </mc:Choice>
  </mc:AlternateContent>
  <bookViews>
    <workbookView xWindow="0" yWindow="0" windowWidth="21600" windowHeight="9735" tabRatio="820"/>
  </bookViews>
  <sheets>
    <sheet name="Cuadro 5 Renta" sheetId="80" r:id="rId1"/>
  </sheets>
  <definedNames>
    <definedName name="_xlnm.Print_Area" localSheetId="0">'Cuadro 5 Renta'!$A$1:$O$33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80" l="1"/>
  <c r="H28" i="80"/>
  <c r="H24" i="80" s="1"/>
  <c r="C28" i="80"/>
  <c r="N27" i="80"/>
  <c r="H27" i="80"/>
  <c r="C27" i="80"/>
  <c r="N26" i="80"/>
  <c r="H26" i="80"/>
  <c r="C26" i="80"/>
  <c r="N25" i="80"/>
  <c r="H25" i="80"/>
  <c r="C25" i="80"/>
  <c r="M24" i="80"/>
  <c r="L24" i="80"/>
  <c r="K24" i="80"/>
  <c r="J24" i="80"/>
  <c r="I24" i="80"/>
  <c r="N24" i="80" s="1"/>
  <c r="G24" i="80"/>
  <c r="F24" i="80"/>
  <c r="E24" i="80"/>
  <c r="D24" i="80"/>
  <c r="C24" i="80"/>
  <c r="N23" i="80"/>
  <c r="H23" i="80"/>
  <c r="H18" i="80" s="1"/>
  <c r="C23" i="80"/>
  <c r="C18" i="80" s="1"/>
  <c r="N22" i="80"/>
  <c r="H22" i="80"/>
  <c r="C22" i="80"/>
  <c r="N21" i="80"/>
  <c r="H21" i="80"/>
  <c r="C21" i="80"/>
  <c r="C16" i="80" s="1"/>
  <c r="N20" i="80"/>
  <c r="H20" i="80"/>
  <c r="C20" i="80"/>
  <c r="M19" i="80"/>
  <c r="L19" i="80"/>
  <c r="K19" i="80"/>
  <c r="J19" i="80"/>
  <c r="I19" i="80"/>
  <c r="N19" i="80" s="1"/>
  <c r="G19" i="80"/>
  <c r="F19" i="80"/>
  <c r="E19" i="80"/>
  <c r="D19" i="80"/>
  <c r="C19" i="80"/>
  <c r="M18" i="80"/>
  <c r="L18" i="80"/>
  <c r="K18" i="80"/>
  <c r="J18" i="80"/>
  <c r="I18" i="80"/>
  <c r="G18" i="80"/>
  <c r="F18" i="80"/>
  <c r="E18" i="80"/>
  <c r="D18" i="80"/>
  <c r="M17" i="80"/>
  <c r="L17" i="80"/>
  <c r="K17" i="80"/>
  <c r="J17" i="80"/>
  <c r="I17" i="80"/>
  <c r="N17" i="80" s="1"/>
  <c r="H17" i="80"/>
  <c r="G17" i="80"/>
  <c r="F17" i="80"/>
  <c r="E17" i="80"/>
  <c r="D17" i="80"/>
  <c r="C17" i="80"/>
  <c r="M16" i="80"/>
  <c r="L16" i="80"/>
  <c r="K16" i="80"/>
  <c r="J16" i="80"/>
  <c r="I16" i="80"/>
  <c r="H16" i="80"/>
  <c r="G16" i="80"/>
  <c r="F16" i="80"/>
  <c r="E16" i="80"/>
  <c r="D16" i="80"/>
  <c r="M15" i="80"/>
  <c r="L15" i="80"/>
  <c r="K15" i="80"/>
  <c r="J15" i="80"/>
  <c r="I15" i="80"/>
  <c r="H15" i="80"/>
  <c r="G15" i="80"/>
  <c r="F15" i="80"/>
  <c r="E15" i="80"/>
  <c r="D15" i="80"/>
  <c r="C15" i="80"/>
  <c r="D14" i="80" l="1"/>
  <c r="H19" i="80"/>
  <c r="F14" i="80"/>
  <c r="G14" i="80"/>
  <c r="H14" i="80"/>
  <c r="I14" i="80"/>
  <c r="J14" i="80"/>
  <c r="L14" i="80"/>
  <c r="C14" i="80"/>
  <c r="E14" i="80"/>
  <c r="K14" i="80"/>
  <c r="M14" i="80"/>
  <c r="N18" i="80"/>
  <c r="N16" i="80"/>
  <c r="N15" i="80"/>
  <c r="N14" i="80" l="1"/>
</calcChain>
</file>

<file path=xl/sharedStrings.xml><?xml version="1.0" encoding="utf-8"?>
<sst xmlns="http://schemas.openxmlformats.org/spreadsheetml/2006/main" count="55" uniqueCount="31">
  <si>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</si>
  <si>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</si>
  <si>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</si>
  <si>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</si>
  <si>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</si>
  <si>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</si>
  <si>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</si>
  <si>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</si>
  <si>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</si>
  <si>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</si>
  <si>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</si>
  <si>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</si>
  <si>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</si>
  <si>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</si>
  <si>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</si>
  <si>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</si>
  <si>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</si>
  <si>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</si>
  <si>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Línea núm.</t>
  </si>
  <si>
    <t xml:space="preserve">Variación                                                                                                                  </t>
  </si>
  <si>
    <t>porcentual</t>
  </si>
  <si>
    <t>(En millones de balboas)</t>
  </si>
  <si>
    <t>Renta de la Inversión Extranjera Directa</t>
  </si>
  <si>
    <t>Primer trimestre</t>
  </si>
  <si>
    <t>2024 (P)</t>
  </si>
  <si>
    <t>Cuadro 5. RENTA DE LA INVERSIÓN EXTRANJERA DIRECTA EN LA REPÚBLICA,</t>
  </si>
  <si>
    <t>NOTA: De existir diferencia entre el total y los parciales, se debe al redondeo.</t>
  </si>
  <si>
    <t>SEGÚN PARTIDA Y SECTOR: AÑOS 2024-25 Y PRIMER TRIMESTRE 2026</t>
  </si>
  <si>
    <t>2025 (P)</t>
  </si>
  <si>
    <t>2026 (E)</t>
  </si>
  <si>
    <t>2026-25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</si>
</sst>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;\-#,##0.0;\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2" borderId="1" xfId="0" applyNumberFormat="1" applyFont="1" applyFill="1" applyBorder="1"/>
    <xf numFmtId="0" fontId="3" fillId="2" borderId="5" xfId="0" applyNumberFormat="1" applyFont="1" applyFill="1" applyBorder="1"/>
    <xf numFmtId="0" fontId="3" fillId="2" borderId="4" xfId="0" applyNumberFormat="1" applyFont="1" applyFill="1" applyBorder="1"/>
    <xf numFmtId="0" fontId="3" fillId="2" borderId="3" xfId="0" applyNumberFormat="1" applyFont="1" applyFill="1" applyBorder="1"/>
    <xf numFmtId="0" fontId="3" fillId="2" borderId="0" xfId="0" applyNumberFormat="1" applyFont="1" applyFill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3" fillId="2" borderId="2" xfId="0" applyNumberFormat="1" applyFont="1" applyFill="1" applyBorder="1"/>
    <xf numFmtId="0" fontId="3" fillId="2" borderId="2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0" fontId="3" fillId="3" borderId="6" xfId="0" applyNumberFormat="1" applyFont="1" applyFill="1" applyBorder="1" applyAlignment="1" applyProtection="1">
      <alignment horizontal="left" indent="1"/>
    </xf>
    <xf numFmtId="0" fontId="3" fillId="3" borderId="6" xfId="0" applyNumberFormat="1" applyFont="1" applyFill="1" applyBorder="1" applyAlignment="1" applyProtection="1">
      <alignment horizontal="left"/>
    </xf>
    <xf numFmtId="0" fontId="3" fillId="3" borderId="6" xfId="0" applyNumberFormat="1" applyFont="1" applyFill="1" applyBorder="1" applyAlignment="1" applyProtection="1">
      <alignment horizontal="left" indent="3"/>
      <protection locked="0"/>
    </xf>
    <xf numFmtId="0" fontId="3" fillId="3" borderId="6" xfId="0" applyNumberFormat="1" applyFont="1" applyFill="1" applyBorder="1" applyAlignment="1" applyProtection="1">
      <alignment horizontal="left" indent="2"/>
      <protection locked="0"/>
    </xf>
    <xf numFmtId="164" fontId="3" fillId="2" borderId="0" xfId="0" applyNumberFormat="1" applyFont="1" applyFill="1"/>
    <xf numFmtId="0" fontId="3" fillId="2" borderId="6" xfId="0" applyNumberFormat="1" applyFont="1" applyFill="1" applyBorder="1" applyAlignment="1" applyProtection="1"/>
    <xf numFmtId="0" fontId="3" fillId="2" borderId="6" xfId="0" applyNumberFormat="1" applyFont="1" applyFill="1" applyBorder="1"/>
    <xf numFmtId="0" fontId="5" fillId="4" borderId="17" xfId="0" applyNumberFormat="1" applyFont="1" applyFill="1" applyBorder="1" applyAlignment="1" applyProtection="1">
      <alignment vertical="center"/>
    </xf>
    <xf numFmtId="0" fontId="5" fillId="4" borderId="18" xfId="0" applyNumberFormat="1" applyFont="1" applyFill="1" applyBorder="1" applyAlignment="1" applyProtection="1">
      <alignment vertical="center"/>
    </xf>
    <xf numFmtId="0" fontId="5" fillId="4" borderId="18" xfId="0" applyNumberFormat="1" applyFont="1" applyFill="1" applyBorder="1" applyAlignment="1" applyProtection="1">
      <alignment horizontal="center" vertical="top" wrapText="1"/>
    </xf>
    <xf numFmtId="0" fontId="5" fillId="4" borderId="18" xfId="0" applyNumberFormat="1" applyFont="1" applyFill="1" applyBorder="1" applyAlignment="1" applyProtection="1">
      <alignment horizontal="center" vertical="center"/>
    </xf>
    <xf numFmtId="0" fontId="5" fillId="4" borderId="15" xfId="0" applyNumberFormat="1" applyFont="1" applyFill="1" applyBorder="1" applyAlignment="1" applyProtection="1">
      <alignment horizontal="center" vertical="center"/>
    </xf>
    <xf numFmtId="0" fontId="5" fillId="4" borderId="19" xfId="0" applyNumberFormat="1" applyFont="1" applyFill="1" applyBorder="1" applyAlignment="1" applyProtection="1">
      <alignment vertical="center"/>
    </xf>
    <xf numFmtId="0" fontId="5" fillId="4" borderId="7" xfId="0" applyNumberFormat="1" applyFont="1" applyFill="1" applyBorder="1" applyAlignment="1" applyProtection="1">
      <alignment horizontal="center" vertical="center"/>
    </xf>
    <xf numFmtId="0" fontId="5" fillId="4" borderId="17" xfId="0" applyNumberFormat="1" applyFont="1" applyFill="1" applyBorder="1" applyAlignment="1" applyProtection="1">
      <alignment horizontal="center" vertical="center" wrapText="1"/>
    </xf>
    <xf numFmtId="165" fontId="3" fillId="3" borderId="6" xfId="0" applyNumberFormat="1" applyFont="1" applyFill="1" applyBorder="1" applyAlignment="1" applyProtection="1"/>
    <xf numFmtId="165" fontId="3" fillId="2" borderId="6" xfId="0" applyNumberFormat="1" applyFont="1" applyFill="1" applyBorder="1"/>
    <xf numFmtId="165" fontId="4" fillId="0" borderId="6" xfId="0" applyNumberFormat="1" applyFont="1" applyFill="1" applyBorder="1" applyAlignment="1" applyProtection="1"/>
    <xf numFmtId="165" fontId="4" fillId="3" borderId="6" xfId="0" applyNumberFormat="1" applyFont="1" applyFill="1" applyBorder="1" applyAlignment="1" applyProtection="1"/>
    <xf numFmtId="165" fontId="3" fillId="0" borderId="6" xfId="0" applyNumberFormat="1" applyFont="1" applyFill="1" applyBorder="1" applyAlignment="1" applyProtection="1"/>
    <xf numFmtId="0" fontId="5" fillId="4" borderId="12" xfId="0" applyNumberFormat="1" applyFont="1" applyFill="1" applyBorder="1" applyAlignment="1">
      <alignment horizontal="left" vertical="center" wrapText="1"/>
    </xf>
    <xf numFmtId="0" fontId="5" fillId="4" borderId="13" xfId="0" applyNumberFormat="1" applyFont="1" applyFill="1" applyBorder="1" applyAlignment="1">
      <alignment horizontal="left" vertical="center" wrapText="1"/>
    </xf>
    <xf numFmtId="0" fontId="5" fillId="4" borderId="14" xfId="0" applyNumberFormat="1" applyFont="1" applyFill="1" applyBorder="1" applyAlignment="1">
      <alignment horizontal="left" vertical="center" wrapText="1"/>
    </xf>
    <xf numFmtId="0" fontId="5" fillId="4" borderId="20" xfId="0" applyNumberFormat="1" applyFont="1" applyFill="1" applyBorder="1" applyAlignment="1">
      <alignment horizontal="center" vertical="center"/>
    </xf>
    <xf numFmtId="0" fontId="5" fillId="4" borderId="8" xfId="0" applyNumberFormat="1" applyFont="1" applyFill="1" applyBorder="1" applyAlignment="1">
      <alignment horizontal="center" vertical="center"/>
    </xf>
    <xf numFmtId="0" fontId="5" fillId="4" borderId="21" xfId="0" applyNumberFormat="1" applyFont="1" applyFill="1" applyBorder="1" applyAlignment="1">
      <alignment horizontal="center" vertical="center"/>
    </xf>
    <xf numFmtId="0" fontId="5" fillId="4" borderId="26" xfId="0" applyNumberFormat="1" applyFont="1" applyFill="1" applyBorder="1" applyAlignment="1" applyProtection="1">
      <alignment horizontal="center" vertical="center"/>
    </xf>
    <xf numFmtId="0" fontId="5" fillId="4" borderId="9" xfId="0" applyNumberFormat="1" applyFont="1" applyFill="1" applyBorder="1" applyAlignment="1" applyProtection="1">
      <alignment horizontal="center" vertical="center"/>
    </xf>
    <xf numFmtId="0" fontId="5" fillId="4" borderId="26" xfId="0" applyNumberFormat="1" applyFont="1" applyFill="1" applyBorder="1" applyAlignment="1">
      <alignment horizontal="right" vertical="center" wrapText="1"/>
    </xf>
    <xf numFmtId="0" fontId="5" fillId="4" borderId="27" xfId="0" applyNumberFormat="1" applyFont="1" applyFill="1" applyBorder="1" applyAlignment="1">
      <alignment horizontal="right" vertical="center" wrapText="1"/>
    </xf>
    <xf numFmtId="0" fontId="5" fillId="4" borderId="25" xfId="0" applyNumberFormat="1" applyFont="1" applyFill="1" applyBorder="1" applyAlignment="1">
      <alignment horizontal="right" vertical="center" wrapText="1"/>
    </xf>
    <xf numFmtId="0" fontId="5" fillId="4" borderId="22" xfId="0" applyNumberFormat="1" applyFont="1" applyFill="1" applyBorder="1" applyAlignment="1">
      <alignment horizontal="center" vertical="center"/>
    </xf>
    <xf numFmtId="0" fontId="5" fillId="4" borderId="10" xfId="0" applyNumberFormat="1" applyFont="1" applyFill="1" applyBorder="1" applyAlignment="1">
      <alignment horizontal="center" vertical="center"/>
    </xf>
    <xf numFmtId="0" fontId="5" fillId="4" borderId="23" xfId="0" applyNumberFormat="1" applyFont="1" applyFill="1" applyBorder="1" applyAlignment="1">
      <alignment horizontal="center" vertical="center"/>
    </xf>
    <xf numFmtId="0" fontId="5" fillId="4" borderId="25" xfId="0" applyNumberFormat="1" applyFont="1" applyFill="1" applyBorder="1" applyAlignment="1" applyProtection="1">
      <alignment horizontal="center" vertical="center"/>
    </xf>
    <xf numFmtId="0" fontId="5" fillId="4" borderId="16" xfId="0" applyNumberFormat="1" applyFont="1" applyFill="1" applyBorder="1" applyAlignment="1" applyProtection="1">
      <alignment horizontal="center" vertical="center"/>
    </xf>
    <xf numFmtId="0" fontId="5" fillId="4" borderId="24" xfId="0" applyNumberFormat="1" applyFont="1" applyFill="1" applyBorder="1" applyAlignment="1" applyProtection="1">
      <alignment horizontal="center" vertical="center"/>
    </xf>
    <xf numFmtId="0" fontId="5" fillId="4" borderId="7" xfId="0" applyNumberFormat="1" applyFont="1" applyFill="1" applyBorder="1" applyAlignment="1" applyProtection="1">
      <alignment horizontal="center" vertical="center"/>
    </xf>
    <xf numFmtId="0" fontId="5" fillId="4" borderId="11" xfId="0" applyNumberFormat="1" applyFont="1" applyFill="1" applyBorder="1" applyAlignment="1" applyProtection="1">
      <alignment horizontal="center" vertical="center"/>
    </xf>
    <xf numFmtId="0" fontId="5" fillId="4" borderId="17" xfId="0" applyNumberFormat="1" applyFont="1" applyFill="1" applyBorder="1" applyAlignment="1">
      <alignment horizontal="center" vertical="center"/>
    </xf>
    <xf numFmtId="0" fontId="5" fillId="4" borderId="19" xfId="0" applyNumberFormat="1" applyFont="1" applyFill="1" applyBorder="1" applyAlignment="1">
      <alignment horizontal="center" vertical="center"/>
    </xf>
    <xf numFmtId="0" fontId="5" fillId="4" borderId="17" xfId="0" applyNumberFormat="1" applyFont="1" applyFill="1" applyBorder="1" applyAlignment="1" applyProtection="1">
      <alignment horizontal="center" vertical="center" wrapText="1"/>
    </xf>
    <xf numFmtId="0" fontId="5" fillId="4" borderId="19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5" customWidth="1"/>
    <col min="2" max="2" width="48.5703125" style="5" customWidth="1"/>
    <col min="3" max="7" width="11.5703125" style="5" customWidth="1"/>
    <col min="8" max="8" width="15.28515625" style="5" customWidth="1"/>
    <col min="9" max="12" width="15.140625" style="5" customWidth="1"/>
    <col min="13" max="14" width="15.28515625" style="5" customWidth="1"/>
    <col min="15" max="15" width="6.7109375" style="5" customWidth="1"/>
    <col min="16" max="16384" width="11.42578125" style="5"/>
  </cols>
  <sheetData>
    <row r="1" spans="1:18" ht="12.75" customHeight="1" x14ac:dyDescent="0.2">
      <c r="A1" s="58" t="s">
        <v>9</v>
      </c>
      <c r="B1" s="58"/>
      <c r="C1" s="58"/>
      <c r="D1" s="58"/>
      <c r="E1" s="58"/>
      <c r="F1" s="58"/>
      <c r="G1" s="58"/>
      <c r="H1" s="59" t="s">
        <v>9</v>
      </c>
      <c r="I1" s="59"/>
      <c r="J1" s="59"/>
      <c r="K1" s="59"/>
      <c r="L1" s="59"/>
      <c r="M1" s="59"/>
      <c r="N1" s="59"/>
      <c r="O1" s="59"/>
    </row>
    <row r="2" spans="1:18" ht="12.75" customHeight="1" x14ac:dyDescent="0.2">
      <c r="A2" s="60" t="s">
        <v>10</v>
      </c>
      <c r="B2" s="60"/>
      <c r="C2" s="60"/>
      <c r="D2" s="60"/>
      <c r="E2" s="60"/>
      <c r="F2" s="60"/>
      <c r="G2" s="60"/>
      <c r="H2" s="61" t="s">
        <v>10</v>
      </c>
      <c r="I2" s="61"/>
      <c r="J2" s="61"/>
      <c r="K2" s="61"/>
      <c r="L2" s="61"/>
      <c r="M2" s="61"/>
      <c r="N2" s="61"/>
      <c r="O2" s="61"/>
    </row>
    <row r="3" spans="1:18" ht="12.75" customHeight="1" x14ac:dyDescent="0.2">
      <c r="A3" s="58" t="s">
        <v>11</v>
      </c>
      <c r="B3" s="58"/>
      <c r="C3" s="58"/>
      <c r="D3" s="58"/>
      <c r="E3" s="58"/>
      <c r="F3" s="58"/>
      <c r="G3" s="58"/>
      <c r="H3" s="59" t="s">
        <v>11</v>
      </c>
      <c r="I3" s="59"/>
      <c r="J3" s="59"/>
      <c r="K3" s="59"/>
      <c r="L3" s="59"/>
      <c r="M3" s="59"/>
      <c r="N3" s="59"/>
      <c r="O3" s="59"/>
    </row>
    <row r="4" spans="1:18" ht="6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8" s="10" customFormat="1" ht="12.75" customHeight="1" x14ac:dyDescent="0.2">
      <c r="A5" s="7" t="s">
        <v>25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" t="s">
        <v>25</v>
      </c>
      <c r="P5" s="9"/>
      <c r="Q5" s="9"/>
      <c r="R5" s="9"/>
    </row>
    <row r="6" spans="1:18" s="10" customFormat="1" ht="12.75" customHeight="1" x14ac:dyDescent="0.2">
      <c r="A6" s="7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 t="s">
        <v>27</v>
      </c>
      <c r="P6" s="9"/>
      <c r="Q6" s="9"/>
      <c r="R6" s="9"/>
    </row>
    <row r="7" spans="1:18" ht="6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8" ht="14.1" customHeight="1" x14ac:dyDescent="0.2">
      <c r="A8" s="35" t="s">
        <v>18</v>
      </c>
      <c r="B8" s="22"/>
      <c r="C8" s="38" t="s">
        <v>22</v>
      </c>
      <c r="D8" s="39"/>
      <c r="E8" s="39"/>
      <c r="F8" s="39"/>
      <c r="G8" s="40"/>
      <c r="H8" s="41" t="s">
        <v>22</v>
      </c>
      <c r="I8" s="42"/>
      <c r="J8" s="42"/>
      <c r="K8" s="42"/>
      <c r="L8" s="42"/>
      <c r="M8" s="42"/>
      <c r="N8" s="29" t="s">
        <v>19</v>
      </c>
      <c r="O8" s="43" t="s">
        <v>18</v>
      </c>
    </row>
    <row r="9" spans="1:18" ht="14.1" customHeight="1" x14ac:dyDescent="0.2">
      <c r="A9" s="36"/>
      <c r="B9" s="23"/>
      <c r="C9" s="46" t="s">
        <v>21</v>
      </c>
      <c r="D9" s="47"/>
      <c r="E9" s="47"/>
      <c r="F9" s="47"/>
      <c r="G9" s="48"/>
      <c r="H9" s="49" t="s">
        <v>21</v>
      </c>
      <c r="I9" s="50"/>
      <c r="J9" s="50"/>
      <c r="K9" s="50"/>
      <c r="L9" s="50"/>
      <c r="M9" s="50"/>
      <c r="N9" s="24" t="s">
        <v>20</v>
      </c>
      <c r="O9" s="44"/>
    </row>
    <row r="10" spans="1:18" ht="14.1" customHeight="1" x14ac:dyDescent="0.2">
      <c r="A10" s="36"/>
      <c r="B10" s="25" t="s">
        <v>0</v>
      </c>
      <c r="C10" s="51" t="s">
        <v>24</v>
      </c>
      <c r="D10" s="52"/>
      <c r="E10" s="52"/>
      <c r="F10" s="52"/>
      <c r="G10" s="53"/>
      <c r="H10" s="51" t="s">
        <v>28</v>
      </c>
      <c r="I10" s="52"/>
      <c r="J10" s="52"/>
      <c r="K10" s="52"/>
      <c r="L10" s="53"/>
      <c r="M10" s="28" t="s">
        <v>29</v>
      </c>
      <c r="N10" s="26" t="s">
        <v>30</v>
      </c>
      <c r="O10" s="44"/>
    </row>
    <row r="11" spans="1:18" ht="14.1" customHeight="1" x14ac:dyDescent="0.2">
      <c r="A11" s="36"/>
      <c r="B11" s="23"/>
      <c r="C11" s="54" t="s">
        <v>1</v>
      </c>
      <c r="D11" s="51" t="s">
        <v>2</v>
      </c>
      <c r="E11" s="52"/>
      <c r="F11" s="52"/>
      <c r="G11" s="53"/>
      <c r="H11" s="54" t="s">
        <v>1</v>
      </c>
      <c r="I11" s="51" t="s">
        <v>2</v>
      </c>
      <c r="J11" s="52"/>
      <c r="K11" s="52"/>
      <c r="L11" s="53"/>
      <c r="M11" s="56" t="s">
        <v>23</v>
      </c>
      <c r="N11" s="56" t="s">
        <v>23</v>
      </c>
      <c r="O11" s="44"/>
    </row>
    <row r="12" spans="1:18" ht="14.1" customHeight="1" x14ac:dyDescent="0.2">
      <c r="A12" s="37"/>
      <c r="B12" s="27"/>
      <c r="C12" s="55"/>
      <c r="D12" s="26" t="s">
        <v>3</v>
      </c>
      <c r="E12" s="26" t="s">
        <v>4</v>
      </c>
      <c r="F12" s="26" t="s">
        <v>5</v>
      </c>
      <c r="G12" s="26" t="s">
        <v>6</v>
      </c>
      <c r="H12" s="55"/>
      <c r="I12" s="26" t="s">
        <v>3</v>
      </c>
      <c r="J12" s="26" t="s">
        <v>4</v>
      </c>
      <c r="K12" s="26" t="s">
        <v>5</v>
      </c>
      <c r="L12" s="26" t="s">
        <v>6</v>
      </c>
      <c r="M12" s="57"/>
      <c r="N12" s="57"/>
      <c r="O12" s="45"/>
    </row>
    <row r="13" spans="1:18" ht="6" customHeight="1" x14ac:dyDescent="0.2">
      <c r="A13" s="1"/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"/>
    </row>
    <row r="14" spans="1:18" ht="15" customHeight="1" x14ac:dyDescent="0.2">
      <c r="A14" s="1">
        <v>1</v>
      </c>
      <c r="B14" s="16" t="s">
        <v>22</v>
      </c>
      <c r="C14" s="32">
        <f t="shared" ref="C14:M14" si="0">SUM(C15,C16,C17,C18)</f>
        <v>-2955.8986767699998</v>
      </c>
      <c r="D14" s="33">
        <f t="shared" si="0"/>
        <v>-800.58804667999993</v>
      </c>
      <c r="E14" s="33">
        <f t="shared" si="0"/>
        <v>-757.62322025999993</v>
      </c>
      <c r="F14" s="33">
        <f t="shared" si="0"/>
        <v>-747.48201095000002</v>
      </c>
      <c r="G14" s="33">
        <f t="shared" si="0"/>
        <v>-650.20539888000008</v>
      </c>
      <c r="H14" s="32">
        <f t="shared" si="0"/>
        <v>-3021.0453852199998</v>
      </c>
      <c r="I14" s="33">
        <f t="shared" si="0"/>
        <v>-855.36074979</v>
      </c>
      <c r="J14" s="33">
        <f t="shared" si="0"/>
        <v>-611.26224408000007</v>
      </c>
      <c r="K14" s="33">
        <f t="shared" si="0"/>
        <v>-782.89843380000002</v>
      </c>
      <c r="L14" s="33">
        <f t="shared" si="0"/>
        <v>-771.52395754999998</v>
      </c>
      <c r="M14" s="33">
        <f t="shared" si="0"/>
        <v>-504.04878872000006</v>
      </c>
      <c r="N14" s="33">
        <f t="shared" ref="N14:N28" si="1">IF(I14=0,0, +M14/I14*100-100)</f>
        <v>-41.071788851224554</v>
      </c>
      <c r="O14" s="2">
        <v>1</v>
      </c>
      <c r="P14" s="19"/>
    </row>
    <row r="15" spans="1:18" ht="14.1" customHeight="1" x14ac:dyDescent="0.2">
      <c r="A15" s="1">
        <v>2</v>
      </c>
      <c r="B15" s="18" t="s">
        <v>12</v>
      </c>
      <c r="C15" s="34">
        <f t="shared" ref="C15:M15" si="2">SUM(C20,C25)</f>
        <v>-1333.4593888899999</v>
      </c>
      <c r="D15" s="30">
        <f t="shared" si="2"/>
        <v>-310.93294378000002</v>
      </c>
      <c r="E15" s="30">
        <f t="shared" si="2"/>
        <v>-407.29818650999999</v>
      </c>
      <c r="F15" s="30">
        <f t="shared" si="2"/>
        <v>-309.26318602999999</v>
      </c>
      <c r="G15" s="30">
        <f t="shared" si="2"/>
        <v>-305.96507257000002</v>
      </c>
      <c r="H15" s="34">
        <f t="shared" si="2"/>
        <v>-1561.1203592899999</v>
      </c>
      <c r="I15" s="30">
        <f t="shared" si="2"/>
        <v>-344.31850165000003</v>
      </c>
      <c r="J15" s="30">
        <f t="shared" si="2"/>
        <v>-406.5602743</v>
      </c>
      <c r="K15" s="30">
        <f t="shared" si="2"/>
        <v>-409.83465889000001</v>
      </c>
      <c r="L15" s="30">
        <f t="shared" si="2"/>
        <v>-400.40692445000002</v>
      </c>
      <c r="M15" s="30">
        <f t="shared" si="2"/>
        <v>-317.32672061</v>
      </c>
      <c r="N15" s="30">
        <f t="shared" si="1"/>
        <v>-7.8391898520275305</v>
      </c>
      <c r="O15" s="2">
        <v>2</v>
      </c>
      <c r="P15" s="19"/>
    </row>
    <row r="16" spans="1:18" ht="14.1" customHeight="1" x14ac:dyDescent="0.2">
      <c r="A16" s="1">
        <v>3</v>
      </c>
      <c r="B16" s="18" t="s">
        <v>13</v>
      </c>
      <c r="C16" s="34">
        <f t="shared" ref="C16:M16" si="3">SUM(C21,C26)</f>
        <v>-468.40241789000004</v>
      </c>
      <c r="D16" s="30">
        <f t="shared" si="3"/>
        <v>-228.45233495000002</v>
      </c>
      <c r="E16" s="30">
        <f t="shared" si="3"/>
        <v>-96.413605989999994</v>
      </c>
      <c r="F16" s="30">
        <f t="shared" si="3"/>
        <v>-74.681223920000008</v>
      </c>
      <c r="G16" s="30">
        <f t="shared" si="3"/>
        <v>-68.85525303</v>
      </c>
      <c r="H16" s="34">
        <f t="shared" si="3"/>
        <v>-319.21039437000013</v>
      </c>
      <c r="I16" s="30">
        <f t="shared" si="3"/>
        <v>-72.946626699999996</v>
      </c>
      <c r="J16" s="30">
        <f t="shared" si="3"/>
        <v>-79.870337390000032</v>
      </c>
      <c r="K16" s="30">
        <f t="shared" si="3"/>
        <v>-92.196541359999998</v>
      </c>
      <c r="L16" s="30">
        <f t="shared" si="3"/>
        <v>-74.196888919999992</v>
      </c>
      <c r="M16" s="30">
        <f t="shared" si="3"/>
        <v>-80.0536271</v>
      </c>
      <c r="N16" s="30">
        <f t="shared" si="1"/>
        <v>9.7427403041243252</v>
      </c>
      <c r="O16" s="2">
        <v>3</v>
      </c>
      <c r="P16" s="19"/>
    </row>
    <row r="17" spans="1:16" ht="14.1" customHeight="1" x14ac:dyDescent="0.2">
      <c r="A17" s="1">
        <v>4</v>
      </c>
      <c r="B17" s="18" t="s">
        <v>14</v>
      </c>
      <c r="C17" s="34">
        <f t="shared" ref="C17:M17" si="4">SUM(C22,C27)</f>
        <v>-184.93473891999997</v>
      </c>
      <c r="D17" s="30">
        <f t="shared" si="4"/>
        <v>-34.009849279999997</v>
      </c>
      <c r="E17" s="30">
        <f t="shared" si="4"/>
        <v>-16.85508248</v>
      </c>
      <c r="F17" s="30">
        <f t="shared" si="4"/>
        <v>-28.213901</v>
      </c>
      <c r="G17" s="30">
        <f t="shared" si="4"/>
        <v>-105.85590616</v>
      </c>
      <c r="H17" s="34">
        <f t="shared" si="4"/>
        <v>-225.92766015999999</v>
      </c>
      <c r="I17" s="30">
        <f t="shared" si="4"/>
        <v>-84.516471239999987</v>
      </c>
      <c r="J17" s="30">
        <f t="shared" si="4"/>
        <v>-27.056904170000003</v>
      </c>
      <c r="K17" s="30">
        <f t="shared" si="4"/>
        <v>-73.16147187</v>
      </c>
      <c r="L17" s="30">
        <f t="shared" si="4"/>
        <v>-41.192812879999998</v>
      </c>
      <c r="M17" s="30">
        <f t="shared" si="4"/>
        <v>-45.20501694</v>
      </c>
      <c r="N17" s="30">
        <f t="shared" si="1"/>
        <v>-46.513364464032016</v>
      </c>
      <c r="O17" s="2">
        <v>4</v>
      </c>
      <c r="P17" s="19"/>
    </row>
    <row r="18" spans="1:16" ht="14.1" customHeight="1" x14ac:dyDescent="0.2">
      <c r="A18" s="1">
        <v>5</v>
      </c>
      <c r="B18" s="18" t="s">
        <v>15</v>
      </c>
      <c r="C18" s="34">
        <f t="shared" ref="C18:M18" si="5">SUM(C23,C28)</f>
        <v>-969.10213107000004</v>
      </c>
      <c r="D18" s="30">
        <f t="shared" si="5"/>
        <v>-227.19291866999998</v>
      </c>
      <c r="E18" s="30">
        <f t="shared" si="5"/>
        <v>-237.05634528000002</v>
      </c>
      <c r="F18" s="30">
        <f t="shared" si="5"/>
        <v>-335.32369999999997</v>
      </c>
      <c r="G18" s="30">
        <f t="shared" si="5"/>
        <v>-169.52916712000001</v>
      </c>
      <c r="H18" s="34">
        <f t="shared" si="5"/>
        <v>-914.78697140000008</v>
      </c>
      <c r="I18" s="30">
        <f t="shared" si="5"/>
        <v>-353.57915019999996</v>
      </c>
      <c r="J18" s="30">
        <f t="shared" si="5"/>
        <v>-97.774728219999986</v>
      </c>
      <c r="K18" s="30">
        <f t="shared" si="5"/>
        <v>-207.70576167999999</v>
      </c>
      <c r="L18" s="30">
        <f t="shared" si="5"/>
        <v>-255.7273313</v>
      </c>
      <c r="M18" s="30">
        <f t="shared" si="5"/>
        <v>-61.463424070000002</v>
      </c>
      <c r="N18" s="30">
        <f t="shared" si="1"/>
        <v>-82.616784944691005</v>
      </c>
      <c r="O18" s="2">
        <v>5</v>
      </c>
      <c r="P18" s="19"/>
    </row>
    <row r="19" spans="1:16" ht="15" customHeight="1" x14ac:dyDescent="0.2">
      <c r="A19" s="1">
        <v>6</v>
      </c>
      <c r="B19" s="15" t="s">
        <v>16</v>
      </c>
      <c r="C19" s="32">
        <f t="shared" ref="C19:M19" si="6">SUM(C20,C21,C22,C23)</f>
        <v>-1775.9919753999998</v>
      </c>
      <c r="D19" s="33">
        <f t="shared" si="6"/>
        <v>-209.51813380000002</v>
      </c>
      <c r="E19" s="33">
        <f t="shared" si="6"/>
        <v>-457.32028292000001</v>
      </c>
      <c r="F19" s="33">
        <f t="shared" si="6"/>
        <v>-234.72872864999999</v>
      </c>
      <c r="G19" s="33">
        <f t="shared" si="6"/>
        <v>-874.42483003000007</v>
      </c>
      <c r="H19" s="32">
        <f t="shared" si="6"/>
        <v>-2786.0632062</v>
      </c>
      <c r="I19" s="33">
        <f t="shared" si="6"/>
        <v>-193.60761493999999</v>
      </c>
      <c r="J19" s="33">
        <f t="shared" si="6"/>
        <v>-2012.50687958</v>
      </c>
      <c r="K19" s="33">
        <f t="shared" si="6"/>
        <v>-231.24907152999998</v>
      </c>
      <c r="L19" s="33">
        <f t="shared" si="6"/>
        <v>-348.69964015000005</v>
      </c>
      <c r="M19" s="33">
        <f t="shared" si="6"/>
        <v>-462.29640060000003</v>
      </c>
      <c r="N19" s="33">
        <f t="shared" si="1"/>
        <v>138.78007109548253</v>
      </c>
      <c r="O19" s="2">
        <v>6</v>
      </c>
      <c r="P19" s="19"/>
    </row>
    <row r="20" spans="1:16" ht="12.95" customHeight="1" x14ac:dyDescent="0.2">
      <c r="A20" s="1">
        <v>7</v>
      </c>
      <c r="B20" s="17" t="s">
        <v>12</v>
      </c>
      <c r="C20" s="34">
        <f>SUM(D20,E20,F20,G20)</f>
        <v>-686.22769788999994</v>
      </c>
      <c r="D20" s="30">
        <v>-134.45558815000001</v>
      </c>
      <c r="E20" s="30">
        <v>-175.83111129</v>
      </c>
      <c r="F20" s="30">
        <v>-0.19246874999999999</v>
      </c>
      <c r="G20" s="30">
        <v>-375.74852970000001</v>
      </c>
      <c r="H20" s="34">
        <f>SUM(I20,J20,K20,L20)</f>
        <v>-605.38153492999993</v>
      </c>
      <c r="I20" s="31">
        <v>-28.435911990000001</v>
      </c>
      <c r="J20" s="31">
        <v>-224.69416609999999</v>
      </c>
      <c r="K20" s="31">
        <v>-191.55602225999999</v>
      </c>
      <c r="L20" s="31">
        <v>-160.69543458000001</v>
      </c>
      <c r="M20" s="31">
        <v>-384.44459659</v>
      </c>
      <c r="N20" s="30">
        <f t="shared" si="1"/>
        <v>1251.9685836881085</v>
      </c>
      <c r="O20" s="2">
        <v>7</v>
      </c>
      <c r="P20" s="19"/>
    </row>
    <row r="21" spans="1:16" ht="12.95" customHeight="1" x14ac:dyDescent="0.2">
      <c r="A21" s="1">
        <v>8</v>
      </c>
      <c r="B21" s="17" t="s">
        <v>13</v>
      </c>
      <c r="C21" s="34">
        <f>SUM(D21,E21,F21,G21)</f>
        <v>-482.62848580000002</v>
      </c>
      <c r="D21" s="30">
        <v>-36.494437150000003</v>
      </c>
      <c r="E21" s="30">
        <v>-98.378340129999998</v>
      </c>
      <c r="F21" s="30">
        <v>-231.8651864</v>
      </c>
      <c r="G21" s="30">
        <v>-115.89052212</v>
      </c>
      <c r="H21" s="34">
        <f>SUM(I21,J21,K21,L21)</f>
        <v>-1864.11176402</v>
      </c>
      <c r="I21" s="31">
        <v>-159.2112147</v>
      </c>
      <c r="J21" s="31">
        <v>-1643.1315724799999</v>
      </c>
      <c r="K21" s="31">
        <v>-16.946573269999998</v>
      </c>
      <c r="L21" s="31">
        <v>-44.822403569999999</v>
      </c>
      <c r="M21" s="31">
        <v>-62.055961699999997</v>
      </c>
      <c r="N21" s="30">
        <f t="shared" si="1"/>
        <v>-61.022870268949717</v>
      </c>
      <c r="O21" s="2">
        <v>8</v>
      </c>
      <c r="P21" s="19"/>
    </row>
    <row r="22" spans="1:16" ht="12.95" customHeight="1" x14ac:dyDescent="0.2">
      <c r="A22" s="1">
        <v>9</v>
      </c>
      <c r="B22" s="17" t="s">
        <v>14</v>
      </c>
      <c r="C22" s="34">
        <f>SUM(D22,E22,F22,G22)</f>
        <v>-172.224593</v>
      </c>
      <c r="D22" s="30">
        <v>-5.9679834999999999</v>
      </c>
      <c r="E22" s="30">
        <v>-5.3118224999999999</v>
      </c>
      <c r="F22" s="30">
        <v>-1.1010735</v>
      </c>
      <c r="G22" s="30">
        <v>-159.84371350000001</v>
      </c>
      <c r="H22" s="34">
        <f>SUM(I22,J22,K22,L22)</f>
        <v>-17.758911250000001</v>
      </c>
      <c r="I22" s="31">
        <v>-3.3704882500000002</v>
      </c>
      <c r="J22" s="31">
        <v>-4.7961410000000004</v>
      </c>
      <c r="K22" s="31">
        <v>-4.7961410000000004</v>
      </c>
      <c r="L22" s="31">
        <v>-4.7961410000000004</v>
      </c>
      <c r="M22" s="31">
        <v>-4.4397278099999999</v>
      </c>
      <c r="N22" s="30">
        <f t="shared" si="1"/>
        <v>31.723580700807958</v>
      </c>
      <c r="O22" s="2">
        <v>9</v>
      </c>
      <c r="P22" s="19"/>
    </row>
    <row r="23" spans="1:16" ht="12.95" customHeight="1" x14ac:dyDescent="0.2">
      <c r="A23" s="1">
        <v>10</v>
      </c>
      <c r="B23" s="17" t="s">
        <v>15</v>
      </c>
      <c r="C23" s="34">
        <f>SUM(D23,E23,F23,G23)</f>
        <v>-434.91119871000001</v>
      </c>
      <c r="D23" s="30">
        <v>-32.600124999999998</v>
      </c>
      <c r="E23" s="30">
        <v>-177.79900900000001</v>
      </c>
      <c r="F23" s="30">
        <v>-1.57</v>
      </c>
      <c r="G23" s="30">
        <v>-222.94206471000001</v>
      </c>
      <c r="H23" s="34">
        <f>SUM(I23,J23,K23,L23)</f>
        <v>-298.81099599999999</v>
      </c>
      <c r="I23" s="31">
        <v>-2.59</v>
      </c>
      <c r="J23" s="31">
        <v>-139.88499999999999</v>
      </c>
      <c r="K23" s="31">
        <v>-17.950334999999999</v>
      </c>
      <c r="L23" s="31">
        <v>-138.385661</v>
      </c>
      <c r="M23" s="31">
        <v>-11.3561145</v>
      </c>
      <c r="N23" s="30">
        <f t="shared" si="1"/>
        <v>338.46001930501933</v>
      </c>
      <c r="O23" s="2">
        <v>10</v>
      </c>
      <c r="P23" s="19"/>
    </row>
    <row r="24" spans="1:16" ht="15" customHeight="1" x14ac:dyDescent="0.2">
      <c r="A24" s="1">
        <v>11</v>
      </c>
      <c r="B24" s="15" t="s">
        <v>17</v>
      </c>
      <c r="C24" s="32">
        <f t="shared" ref="C24:M24" si="7">SUM(C25,C26,C27,C28)</f>
        <v>-1179.9067013700001</v>
      </c>
      <c r="D24" s="33">
        <f t="shared" si="7"/>
        <v>-591.06991287999995</v>
      </c>
      <c r="E24" s="33">
        <f t="shared" si="7"/>
        <v>-300.30293733999997</v>
      </c>
      <c r="F24" s="33">
        <f t="shared" si="7"/>
        <v>-512.75328230000002</v>
      </c>
      <c r="G24" s="33">
        <f t="shared" si="7"/>
        <v>224.21943114999999</v>
      </c>
      <c r="H24" s="32">
        <f t="shared" si="7"/>
        <v>-234.9821790200001</v>
      </c>
      <c r="I24" s="33">
        <f t="shared" si="7"/>
        <v>-661.75313484999992</v>
      </c>
      <c r="J24" s="33">
        <f t="shared" si="7"/>
        <v>1401.2446354999997</v>
      </c>
      <c r="K24" s="33">
        <f t="shared" si="7"/>
        <v>-551.64936226999998</v>
      </c>
      <c r="L24" s="33">
        <f t="shared" si="7"/>
        <v>-422.82431740000004</v>
      </c>
      <c r="M24" s="33">
        <f t="shared" si="7"/>
        <v>-41.752388120000006</v>
      </c>
      <c r="N24" s="33">
        <f t="shared" si="1"/>
        <v>-93.690639919754361</v>
      </c>
      <c r="O24" s="2">
        <v>11</v>
      </c>
      <c r="P24" s="19"/>
    </row>
    <row r="25" spans="1:16" ht="12.95" customHeight="1" x14ac:dyDescent="0.2">
      <c r="A25" s="1">
        <v>12</v>
      </c>
      <c r="B25" s="17" t="s">
        <v>12</v>
      </c>
      <c r="C25" s="34">
        <f>SUM(D25,E25,F25,G25)</f>
        <v>-647.23169099999996</v>
      </c>
      <c r="D25" s="30">
        <v>-176.47735563000001</v>
      </c>
      <c r="E25" s="30">
        <v>-231.46707522</v>
      </c>
      <c r="F25" s="30">
        <v>-309.07071728</v>
      </c>
      <c r="G25" s="30">
        <v>69.783457130000002</v>
      </c>
      <c r="H25" s="34">
        <f>SUM(I25,J25,K25,L25)</f>
        <v>-955.73882435999997</v>
      </c>
      <c r="I25" s="31">
        <v>-315.88258966000001</v>
      </c>
      <c r="J25" s="31">
        <v>-181.86610820000001</v>
      </c>
      <c r="K25" s="31">
        <v>-218.27863662999999</v>
      </c>
      <c r="L25" s="31">
        <v>-239.71148987000001</v>
      </c>
      <c r="M25" s="31">
        <v>67.117875979999994</v>
      </c>
      <c r="N25" s="30">
        <f t="shared" si="1"/>
        <v>-121.24772880083142</v>
      </c>
      <c r="O25" s="2">
        <v>12</v>
      </c>
      <c r="P25" s="19"/>
    </row>
    <row r="26" spans="1:16" ht="12.95" customHeight="1" x14ac:dyDescent="0.2">
      <c r="A26" s="1">
        <v>13</v>
      </c>
      <c r="B26" s="17" t="s">
        <v>13</v>
      </c>
      <c r="C26" s="34">
        <f>SUM(D26,E26,F26,G26)</f>
        <v>14.226067909999969</v>
      </c>
      <c r="D26" s="30">
        <v>-191.95789780000001</v>
      </c>
      <c r="E26" s="30">
        <v>1.96473414</v>
      </c>
      <c r="F26" s="30">
        <v>157.18396247999999</v>
      </c>
      <c r="G26" s="30">
        <v>47.03526909</v>
      </c>
      <c r="H26" s="34">
        <f>SUM(I26,J26,K26,L26)</f>
        <v>1544.9013696499999</v>
      </c>
      <c r="I26" s="31">
        <v>86.264588000000003</v>
      </c>
      <c r="J26" s="31">
        <v>1563.2612350899999</v>
      </c>
      <c r="K26" s="31">
        <v>-75.249968089999996</v>
      </c>
      <c r="L26" s="31">
        <v>-29.37448535</v>
      </c>
      <c r="M26" s="31">
        <v>-17.997665399999999</v>
      </c>
      <c r="N26" s="30">
        <f t="shared" si="1"/>
        <v>-120.86332968981432</v>
      </c>
      <c r="O26" s="2">
        <v>13</v>
      </c>
      <c r="P26" s="19"/>
    </row>
    <row r="27" spans="1:16" ht="12.95" customHeight="1" x14ac:dyDescent="0.2">
      <c r="A27" s="1">
        <v>14</v>
      </c>
      <c r="B27" s="17" t="s">
        <v>14</v>
      </c>
      <c r="C27" s="34">
        <f>SUM(D27,E27,F27,G27)</f>
        <v>-12.710145919999988</v>
      </c>
      <c r="D27" s="30">
        <v>-28.041865779999998</v>
      </c>
      <c r="E27" s="30">
        <v>-11.54325998</v>
      </c>
      <c r="F27" s="30">
        <v>-27.112827500000002</v>
      </c>
      <c r="G27" s="30">
        <v>53.987807340000003</v>
      </c>
      <c r="H27" s="34">
        <f>SUM(I27,J27,K27,L27)</f>
        <v>-208.16874890999998</v>
      </c>
      <c r="I27" s="31">
        <v>-81.145982989999993</v>
      </c>
      <c r="J27" s="31">
        <v>-22.260763170000001</v>
      </c>
      <c r="K27" s="31">
        <v>-68.365330869999994</v>
      </c>
      <c r="L27" s="31">
        <v>-36.39667188</v>
      </c>
      <c r="M27" s="31">
        <v>-40.765289129999999</v>
      </c>
      <c r="N27" s="30">
        <f t="shared" si="1"/>
        <v>-49.763022607017163</v>
      </c>
      <c r="O27" s="2">
        <v>14</v>
      </c>
      <c r="P27" s="19"/>
    </row>
    <row r="28" spans="1:16" ht="12.95" customHeight="1" x14ac:dyDescent="0.2">
      <c r="A28" s="1">
        <v>15</v>
      </c>
      <c r="B28" s="17" t="s">
        <v>15</v>
      </c>
      <c r="C28" s="34">
        <f>SUM(D28,E28,F28,G28)</f>
        <v>-534.19093236000003</v>
      </c>
      <c r="D28" s="30">
        <v>-194.59279366999999</v>
      </c>
      <c r="E28" s="30">
        <v>-59.257336279999997</v>
      </c>
      <c r="F28" s="30">
        <v>-333.75369999999998</v>
      </c>
      <c r="G28" s="30">
        <v>53.41289759</v>
      </c>
      <c r="H28" s="34">
        <f>SUM(I28,J28,K28,L28)</f>
        <v>-615.97597540000004</v>
      </c>
      <c r="I28" s="31">
        <v>-350.98915019999998</v>
      </c>
      <c r="J28" s="31">
        <v>42.110271779999998</v>
      </c>
      <c r="K28" s="31">
        <v>-189.75542668</v>
      </c>
      <c r="L28" s="31">
        <v>-117.3416703</v>
      </c>
      <c r="M28" s="31">
        <v>-50.107309569999998</v>
      </c>
      <c r="N28" s="30">
        <f t="shared" si="1"/>
        <v>-85.723971940030637</v>
      </c>
      <c r="O28" s="2">
        <v>15</v>
      </c>
      <c r="P28" s="19"/>
    </row>
    <row r="29" spans="1:16" ht="6" customHeight="1" x14ac:dyDescent="0.2">
      <c r="A29" s="3"/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"/>
    </row>
    <row r="30" spans="1:16" ht="6" customHeight="1" x14ac:dyDescent="0.2">
      <c r="B30" s="13"/>
    </row>
    <row r="31" spans="1:16" ht="12.75" customHeight="1" x14ac:dyDescent="0.2">
      <c r="A31" s="14" t="s">
        <v>26</v>
      </c>
    </row>
    <row r="32" spans="1:16" ht="12.75" customHeight="1" x14ac:dyDescent="0.2">
      <c r="A32" s="5" t="s">
        <v>7</v>
      </c>
    </row>
    <row r="33" spans="1:1" ht="12.75" customHeight="1" x14ac:dyDescent="0.2">
      <c r="A33" s="5" t="s">
        <v>8</v>
      </c>
    </row>
  </sheetData>
  <mergeCells count="20">
    <mergeCell ref="A1:G1"/>
    <mergeCell ref="H1:O1"/>
    <mergeCell ref="A2:G2"/>
    <mergeCell ref="H2:O2"/>
    <mergeCell ref="A3:G3"/>
    <mergeCell ref="H3:O3"/>
    <mergeCell ref="A8:A12"/>
    <mergeCell ref="C8:G8"/>
    <mergeCell ref="H8:M8"/>
    <mergeCell ref="O8:O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  <mergeCell ref="N11:N12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  <ignoredErrors>
    <ignoredError sqref="C24:H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2026-06-23T16:49:30Z</cp:lastPrinted>
  <dcterms:created xsi:type="dcterms:W3CDTF">2018-11-21T20:09:16Z</dcterms:created>
  <dcterms:modified xsi:type="dcterms:W3CDTF">2026-06-23T17:05:33Z</dcterms:modified>
</cp:coreProperties>
</file>